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WEBSITE\"/>
    </mc:Choice>
  </mc:AlternateContent>
  <bookViews>
    <workbookView xWindow="0" yWindow="0" windowWidth="19200" windowHeight="11790" activeTab="1"/>
  </bookViews>
  <sheets>
    <sheet name="STOCK BROKER AND DP" sheetId="1" r:id="rId1"/>
    <sheet name="RA" sheetId="2" r:id="rId2"/>
  </sheets>
  <calcPr calcId="152511"/>
</workbook>
</file>

<file path=xl/calcChain.xml><?xml version="1.0" encoding="utf-8"?>
<calcChain xmlns="http://schemas.openxmlformats.org/spreadsheetml/2006/main">
  <c r="F46" i="2" l="1"/>
  <c r="E46" i="2"/>
  <c r="D46" i="2"/>
  <c r="C46" i="2"/>
  <c r="F63" i="2"/>
  <c r="E63" i="2"/>
  <c r="D63" i="2"/>
  <c r="C63" i="2"/>
  <c r="F43" i="2"/>
  <c r="F42" i="2"/>
  <c r="A38" i="2"/>
  <c r="A39" i="2" s="1"/>
  <c r="A40" i="2" s="1"/>
  <c r="A41" i="2" s="1"/>
  <c r="A42" i="2" s="1"/>
  <c r="A43" i="2" s="1"/>
  <c r="A44" i="2" s="1"/>
  <c r="F21" i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B22" i="1"/>
  <c r="F22" i="1"/>
  <c r="B23" i="1"/>
  <c r="B24" i="1" s="1"/>
  <c r="B25" i="1" s="1"/>
  <c r="B26" i="1" s="1"/>
  <c r="B27" i="1" s="1"/>
  <c r="B28" i="1" s="1"/>
  <c r="B29" i="1" s="1"/>
  <c r="B30" i="1" s="1"/>
  <c r="B31" i="1" s="1"/>
  <c r="B32" i="1" s="1"/>
  <c r="F23" i="1"/>
  <c r="F24" i="1"/>
  <c r="F25" i="1"/>
  <c r="F26" i="1"/>
  <c r="F27" i="1"/>
  <c r="F28" i="1"/>
  <c r="F29" i="1"/>
  <c r="F30" i="1"/>
  <c r="F31" i="1"/>
  <c r="F32" i="1"/>
  <c r="F35" i="1"/>
  <c r="F34" i="1"/>
  <c r="F41" i="2" l="1"/>
  <c r="F61" i="2"/>
  <c r="F33" i="1"/>
  <c r="F56" i="1"/>
  <c r="F40" i="2" l="1"/>
  <c r="F39" i="2" l="1"/>
  <c r="F38" i="2" l="1"/>
  <c r="F37" i="2" l="1"/>
  <c r="F36" i="2" l="1"/>
  <c r="F60" i="2" l="1"/>
  <c r="F59" i="2"/>
  <c r="F58" i="2"/>
  <c r="F57" i="2"/>
  <c r="A57" i="2"/>
  <c r="A58" i="2" s="1"/>
  <c r="A59" i="2" s="1"/>
  <c r="A60" i="2" s="1"/>
  <c r="F56" i="2"/>
  <c r="F35" i="2"/>
  <c r="F34" i="2"/>
  <c r="F33" i="2"/>
  <c r="F32" i="2"/>
  <c r="F31" i="2"/>
  <c r="F30" i="2"/>
  <c r="B30" i="2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A30" i="2"/>
  <c r="A31" i="2" s="1"/>
  <c r="A32" i="2" s="1"/>
  <c r="A33" i="2" s="1"/>
  <c r="A34" i="2" s="1"/>
  <c r="A35" i="2" s="1"/>
  <c r="A36" i="2" s="1"/>
  <c r="A37" i="2" s="1"/>
  <c r="F29" i="2"/>
  <c r="G13" i="2"/>
  <c r="F13" i="2"/>
  <c r="D13" i="2"/>
  <c r="C13" i="2"/>
  <c r="E12" i="2"/>
  <c r="E11" i="2"/>
  <c r="E10" i="2"/>
  <c r="E13" i="2" s="1"/>
  <c r="F55" i="1" l="1"/>
  <c r="E14" i="1" l="1"/>
  <c r="E13" i="1"/>
  <c r="E12" i="1"/>
  <c r="E11" i="1"/>
  <c r="F53" i="1"/>
  <c r="F52" i="1"/>
  <c r="F51" i="1"/>
  <c r="F54" i="1"/>
  <c r="H15" i="1" l="1"/>
  <c r="G15" i="1"/>
  <c r="C58" i="1"/>
  <c r="A52" i="1"/>
  <c r="A53" i="1" s="1"/>
  <c r="A54" i="1" s="1"/>
  <c r="A55" i="1" s="1"/>
  <c r="F15" i="1" l="1"/>
  <c r="E15" i="1"/>
  <c r="D15" i="1"/>
  <c r="C15" i="1"/>
</calcChain>
</file>

<file path=xl/sharedStrings.xml><?xml version="1.0" encoding="utf-8"?>
<sst xmlns="http://schemas.openxmlformats.org/spreadsheetml/2006/main" count="133" uniqueCount="81">
  <si>
    <t>2022-23</t>
  </si>
  <si>
    <t>2023-24</t>
  </si>
  <si>
    <r>
      <rPr>
        <b/>
        <u/>
        <sz val="11"/>
        <rFont val="Verdana"/>
        <family val="2"/>
      </rPr>
      <t>Annexure C</t>
    </r>
  </si>
  <si>
    <r>
      <rPr>
        <b/>
        <sz val="11"/>
        <rFont val="Verdana"/>
        <family val="2"/>
      </rPr>
      <t>Participants on their respective websites</t>
    </r>
  </si>
  <si>
    <r>
      <rPr>
        <b/>
        <u/>
        <sz val="11"/>
        <rFont val="Verdana"/>
        <family val="2"/>
      </rPr>
      <t>Data for every month ending</t>
    </r>
  </si>
  <si>
    <r>
      <rPr>
        <b/>
        <sz val="9"/>
        <rFont val="Verdana"/>
        <family val="2"/>
      </rPr>
      <t>SN</t>
    </r>
  </si>
  <si>
    <r>
      <rPr>
        <b/>
        <sz val="9"/>
        <rFont val="Verdana"/>
        <family val="2"/>
      </rPr>
      <t>1</t>
    </r>
  </si>
  <si>
    <r>
      <rPr>
        <sz val="9"/>
        <rFont val="Verdana"/>
        <family val="2"/>
      </rPr>
      <t>1</t>
    </r>
  </si>
  <si>
    <r>
      <rPr>
        <sz val="9"/>
        <rFont val="Verdana"/>
        <family val="2"/>
      </rPr>
      <t>2</t>
    </r>
  </si>
  <si>
    <r>
      <rPr>
        <sz val="9"/>
        <rFont val="Verdana"/>
        <family val="2"/>
      </rPr>
      <t>3</t>
    </r>
  </si>
  <si>
    <r>
      <rPr>
        <sz val="9"/>
        <rFont val="Verdana"/>
        <family val="2"/>
      </rPr>
      <t>4</t>
    </r>
  </si>
  <si>
    <r>
      <rPr>
        <sz val="9"/>
        <rFont val="Verdana"/>
        <family val="2"/>
      </rPr>
      <t>5</t>
    </r>
  </si>
  <si>
    <r>
      <rPr>
        <b/>
        <u/>
        <sz val="11"/>
        <rFont val="Verdana"/>
        <family val="2"/>
      </rPr>
      <t>Trend of monthly disposal of complaints</t>
    </r>
  </si>
  <si>
    <r>
      <rPr>
        <b/>
        <sz val="11"/>
        <rFont val="Verdana"/>
        <family val="2"/>
      </rPr>
      <t>SN</t>
    </r>
  </si>
  <si>
    <r>
      <rPr>
        <b/>
        <sz val="11"/>
        <rFont val="Verdana"/>
        <family val="2"/>
      </rPr>
      <t>1</t>
    </r>
  </si>
  <si>
    <r>
      <rPr>
        <sz val="11"/>
        <rFont val="Verdana"/>
        <family val="2"/>
      </rPr>
      <t>1</t>
    </r>
  </si>
  <si>
    <r>
      <rPr>
        <sz val="11"/>
        <rFont val="Verdana"/>
        <family val="2"/>
      </rPr>
      <t>**Should include total complaints pending as on the last day of the month, if any.</t>
    </r>
  </si>
  <si>
    <r>
      <rPr>
        <b/>
        <u/>
        <sz val="11"/>
        <rFont val="Verdana"/>
        <family val="2"/>
      </rPr>
      <t>Trend of annual disposal of complaints</t>
    </r>
  </si>
  <si>
    <t>Directly from Investors</t>
  </si>
  <si>
    <t>SEBI (SCORES)</t>
  </si>
  <si>
    <t>Other Sources (if any)</t>
  </si>
  <si>
    <r>
      <rPr>
        <b/>
        <sz val="10"/>
        <rFont val="Verdana"/>
        <family val="2"/>
      </rPr>
      <t>Received from</t>
    </r>
  </si>
  <si>
    <r>
      <rPr>
        <b/>
        <sz val="10"/>
        <rFont val="Verdana"/>
        <family val="2"/>
      </rPr>
      <t>Carried forward from previous month</t>
    </r>
  </si>
  <si>
    <r>
      <rPr>
        <b/>
        <sz val="10"/>
        <rFont val="Verdana"/>
        <family val="2"/>
      </rPr>
      <t>Received during the month</t>
    </r>
  </si>
  <si>
    <r>
      <rPr>
        <b/>
        <sz val="10"/>
        <rFont val="Verdana"/>
        <family val="2"/>
      </rPr>
      <t>Total Pending</t>
    </r>
  </si>
  <si>
    <r>
      <rPr>
        <b/>
        <sz val="10"/>
        <rFont val="Verdana"/>
        <family val="2"/>
      </rPr>
      <t>Resolved*</t>
    </r>
  </si>
  <si>
    <r>
      <rPr>
        <b/>
        <sz val="10"/>
        <rFont val="Verdana"/>
        <family val="2"/>
      </rPr>
      <t>Pending at the end of the month**</t>
    </r>
  </si>
  <si>
    <r>
      <rPr>
        <b/>
        <sz val="10"/>
        <rFont val="Verdana"/>
        <family val="2"/>
      </rPr>
      <t>Average Resolution time</t>
    </r>
    <r>
      <rPr>
        <b/>
        <vertAlign val="superscript"/>
        <sz val="10"/>
        <rFont val="Verdana"/>
        <family val="2"/>
      </rPr>
      <t xml:space="preserve">A </t>
    </r>
    <r>
      <rPr>
        <b/>
        <sz val="10"/>
        <rFont val="Verdana"/>
        <family val="2"/>
      </rPr>
      <t>(in days)</t>
    </r>
  </si>
  <si>
    <r>
      <rPr>
        <b/>
        <sz val="10"/>
        <rFont val="Verdana"/>
        <family val="2"/>
      </rPr>
      <t>Pending for less than 3 months</t>
    </r>
  </si>
  <si>
    <r>
      <rPr>
        <b/>
        <sz val="10"/>
        <rFont val="Verdana"/>
        <family val="2"/>
      </rPr>
      <t>Pending for more than 3 months</t>
    </r>
  </si>
  <si>
    <r>
      <rPr>
        <b/>
        <sz val="10"/>
        <rFont val="Verdana"/>
        <family val="2"/>
      </rPr>
      <t>2</t>
    </r>
  </si>
  <si>
    <r>
      <rPr>
        <b/>
        <sz val="10"/>
        <rFont val="Verdana"/>
        <family val="2"/>
      </rPr>
      <t>3</t>
    </r>
  </si>
  <si>
    <r>
      <rPr>
        <b/>
        <sz val="10"/>
        <rFont val="Verdana"/>
        <family val="2"/>
      </rPr>
      <t>4</t>
    </r>
  </si>
  <si>
    <r>
      <rPr>
        <b/>
        <sz val="10"/>
        <rFont val="Verdana"/>
        <family val="2"/>
      </rPr>
      <t>5</t>
    </r>
  </si>
  <si>
    <r>
      <rPr>
        <b/>
        <sz val="10"/>
        <rFont val="Verdana"/>
        <family val="2"/>
      </rPr>
      <t>6</t>
    </r>
  </si>
  <si>
    <r>
      <rPr>
        <b/>
        <sz val="10"/>
        <rFont val="Verdana"/>
        <family val="2"/>
      </rPr>
      <t>7</t>
    </r>
  </si>
  <si>
    <r>
      <rPr>
        <b/>
        <sz val="10"/>
        <rFont val="Verdana"/>
        <family val="2"/>
      </rPr>
      <t>8</t>
    </r>
  </si>
  <si>
    <r>
      <rPr>
        <b/>
        <sz val="10"/>
        <rFont val="Verdana"/>
        <family val="2"/>
      </rPr>
      <t>Grand Total</t>
    </r>
  </si>
  <si>
    <r>
      <rPr>
        <b/>
        <sz val="10"/>
        <rFont val="Verdana"/>
        <family val="2"/>
      </rPr>
      <t>Month</t>
    </r>
  </si>
  <si>
    <r>
      <rPr>
        <b/>
        <sz val="10"/>
        <rFont val="Verdana"/>
        <family val="2"/>
      </rPr>
      <t>Received</t>
    </r>
  </si>
  <si>
    <r>
      <rPr>
        <b/>
        <sz val="10"/>
        <rFont val="Verdana"/>
        <family val="2"/>
      </rPr>
      <t>Pending**</t>
    </r>
  </si>
  <si>
    <r>
      <rPr>
        <b/>
        <sz val="10"/>
        <rFont val="Verdana"/>
        <family val="2"/>
      </rPr>
      <t>Year</t>
    </r>
  </si>
  <si>
    <r>
      <rPr>
        <b/>
        <sz val="10"/>
        <rFont val="Verdana"/>
        <family val="2"/>
      </rPr>
      <t>Carried forward from previous year</t>
    </r>
  </si>
  <si>
    <r>
      <rPr>
        <b/>
        <sz val="10"/>
        <rFont val="Verdana"/>
        <family val="2"/>
      </rPr>
      <t>Received during the year</t>
    </r>
  </si>
  <si>
    <r>
      <rPr>
        <b/>
        <sz val="10"/>
        <rFont val="Verdana"/>
        <family val="2"/>
      </rPr>
      <t>Resolved during the year</t>
    </r>
  </si>
  <si>
    <r>
      <rPr>
        <b/>
        <sz val="10"/>
        <rFont val="Verdana"/>
        <family val="2"/>
      </rPr>
      <t>Pending at the end of the year</t>
    </r>
  </si>
  <si>
    <t>*Should include complaints of previous months resolved in the current month, if any.</t>
  </si>
  <si>
    <r>
      <rPr>
        <vertAlign val="superscript"/>
        <sz val="11"/>
        <rFont val="Verdana"/>
        <family val="2"/>
      </rPr>
      <t>A</t>
    </r>
    <r>
      <rPr>
        <sz val="11"/>
        <rFont val="Verdana"/>
        <family val="2"/>
      </rPr>
      <t>Average resolution time is the sum total of time taken to resolve each complaint in the current month</t>
    </r>
  </si>
  <si>
    <t>in the current month divided by total number of complaints resolved in the current month.</t>
  </si>
  <si>
    <t>2024-25</t>
  </si>
  <si>
    <t>NA</t>
  </si>
  <si>
    <t>Stock Brokers / Depositories</t>
  </si>
  <si>
    <t>2021-22</t>
  </si>
  <si>
    <t>Format for Investor Complaints Data to be displayed by Stock Brokers / Depository</t>
  </si>
  <si>
    <t>2025-26</t>
  </si>
  <si>
    <t>Annexure B</t>
  </si>
  <si>
    <t>Format for Investor Complaints Data to be disclosed monthly by RAs on their website</t>
  </si>
  <si>
    <t>Sr No</t>
  </si>
  <si>
    <t>Pending at the end of the last month</t>
  </si>
  <si>
    <t>Received</t>
  </si>
  <si>
    <t>Total Pending #</t>
  </si>
  <si>
    <t>Pending compliants &gt; 3 months</t>
  </si>
  <si>
    <t>1</t>
  </si>
  <si>
    <t>2</t>
  </si>
  <si>
    <t>3</t>
  </si>
  <si>
    <t>Number of complaints received during month against the RA due to impersonation by some other entity:</t>
  </si>
  <si>
    <r>
      <rPr>
        <b/>
        <sz val="10"/>
        <rFont val="Verdana"/>
        <family val="2"/>
      </rPr>
      <t>Note:</t>
    </r>
    <r>
      <rPr>
        <sz val="10"/>
        <rFont val="Verdana"/>
        <family val="2"/>
      </rPr>
      <t xml:space="preserve"> In case of any complaints received against the RA due to impersonation of the RA by some other entity, the RA may </t>
    </r>
  </si>
  <si>
    <t xml:space="preserve">adjust the number of  such complaints from total number of received/resolved complaints while preparing the above table. </t>
  </si>
  <si>
    <t>Further, RA must close such impersonation . related complaints after following the due process as specified by SEBI/ RAASB</t>
  </si>
  <si>
    <t>* Inclusive of complaints of previous months resolved in the current month.</t>
  </si>
  <si>
    <t># Inclusive of complaints pending as on the last day of the month.</t>
  </si>
  <si>
    <t xml:space="preserve">^ Average Resolution time is the sum total of time taken to resolve each complaint, in days, in the current month divided by </t>
  </si>
  <si>
    <t>total number of complaints resolved in the current month.</t>
  </si>
  <si>
    <r>
      <rPr>
        <b/>
        <u/>
        <sz val="10"/>
        <rFont val="Verdana"/>
        <family val="2"/>
      </rPr>
      <t>Trend of monthly disposal of complaints</t>
    </r>
  </si>
  <si>
    <r>
      <rPr>
        <b/>
        <sz val="10"/>
        <rFont val="Verdana"/>
        <family val="2"/>
      </rPr>
      <t>1</t>
    </r>
  </si>
  <si>
    <r>
      <rPr>
        <b/>
        <u/>
        <sz val="10"/>
        <rFont val="Verdana"/>
        <family val="2"/>
      </rPr>
      <t>Trend of annual disposal of complaints</t>
    </r>
  </si>
  <si>
    <r>
      <rPr>
        <b/>
        <sz val="10"/>
        <rFont val="Verdana"/>
        <family val="2"/>
      </rPr>
      <t>SN</t>
    </r>
  </si>
  <si>
    <t>* Inclusive of complaints of previous months resolved in the current year.</t>
  </si>
  <si>
    <t># Inclusive of complaints pending as on the last day of the year.</t>
  </si>
  <si>
    <t>2026-27</t>
  </si>
  <si>
    <t>Data for month ending: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</si>
</sst>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Verdana"/>
      <family val="2"/>
    </font>
    <font>
      <b/>
      <u/>
      <sz val="11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11"/>
      <name val="Verdana"/>
      <family val="2"/>
    </font>
    <font>
      <vertAlign val="superscript"/>
      <sz val="11"/>
      <name val="Verdana"/>
      <family val="2"/>
    </font>
    <font>
      <b/>
      <vertAlign val="superscript"/>
      <sz val="10"/>
      <name val="Verdana"/>
      <family val="2"/>
    </font>
    <font>
      <b/>
      <u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17" fontId="5" fillId="2" borderId="8" xfId="0" applyNumberFormat="1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/>
    </xf>
    <xf numFmtId="0" fontId="1" fillId="2" borderId="16" xfId="0" applyFont="1" applyFill="1" applyBorder="1" applyAlignment="1">
      <alignment horizontal="center" vertical="top"/>
    </xf>
    <xf numFmtId="0" fontId="1" fillId="2" borderId="1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center" vertical="top"/>
    </xf>
    <xf numFmtId="0" fontId="1" fillId="2" borderId="19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/>
    </xf>
    <xf numFmtId="0" fontId="1" fillId="2" borderId="21" xfId="0" applyFont="1" applyFill="1" applyBorder="1" applyAlignment="1">
      <alignment horizontal="center" vertical="top"/>
    </xf>
    <xf numFmtId="0" fontId="1" fillId="2" borderId="22" xfId="0" applyFont="1" applyFill="1" applyBorder="1" applyAlignment="1">
      <alignment horizontal="center" vertical="top"/>
    </xf>
    <xf numFmtId="17" fontId="1" fillId="2" borderId="23" xfId="0" applyNumberFormat="1" applyFont="1" applyFill="1" applyBorder="1" applyAlignment="1">
      <alignment horizontal="center" vertical="top"/>
    </xf>
    <xf numFmtId="0" fontId="1" fillId="2" borderId="26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left" vertical="top"/>
    </xf>
    <xf numFmtId="0" fontId="1" fillId="2" borderId="26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1" fillId="2" borderId="14" xfId="0" applyFont="1" applyFill="1" applyBorder="1" applyAlignment="1">
      <alignment horizontal="center" vertical="top" wrapText="1"/>
    </xf>
    <xf numFmtId="0" fontId="5" fillId="2" borderId="27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center" vertical="top"/>
    </xf>
    <xf numFmtId="0" fontId="5" fillId="2" borderId="26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17" fontId="5" fillId="2" borderId="26" xfId="0" applyNumberFormat="1" applyFont="1" applyFill="1" applyBorder="1" applyAlignment="1">
      <alignment horizontal="center" vertical="top"/>
    </xf>
    <xf numFmtId="0" fontId="5" fillId="2" borderId="26" xfId="0" applyFont="1" applyFill="1" applyBorder="1" applyAlignment="1">
      <alignment horizontal="center" vertical="top"/>
    </xf>
    <xf numFmtId="0" fontId="1" fillId="2" borderId="25" xfId="0" applyFont="1" applyFill="1" applyBorder="1" applyAlignment="1">
      <alignment horizontal="center" vertical="top"/>
    </xf>
    <xf numFmtId="0" fontId="5" fillId="2" borderId="25" xfId="0" applyFont="1" applyFill="1" applyBorder="1" applyAlignment="1">
      <alignment horizontal="center" vertical="top"/>
    </xf>
    <xf numFmtId="17" fontId="1" fillId="2" borderId="26" xfId="0" applyNumberFormat="1" applyFont="1" applyFill="1" applyBorder="1" applyAlignment="1">
      <alignment horizontal="center" vertical="top"/>
    </xf>
    <xf numFmtId="0" fontId="1" fillId="2" borderId="26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7" fillId="0" borderId="24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7" fillId="0" borderId="25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0" fontId="1" fillId="2" borderId="25" xfId="0" applyFont="1" applyFill="1" applyBorder="1" applyAlignment="1">
      <alignment horizontal="left" vertical="top"/>
    </xf>
    <xf numFmtId="0" fontId="10" fillId="0" borderId="25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10" fillId="0" borderId="25" xfId="0" applyFont="1" applyBorder="1" applyAlignment="1">
      <alignment horizontal="left" vertical="top"/>
    </xf>
    <xf numFmtId="0" fontId="1" fillId="2" borderId="28" xfId="0" applyFont="1" applyFill="1" applyBorder="1" applyAlignment="1">
      <alignment horizontal="left" vertical="top"/>
    </xf>
    <xf numFmtId="0" fontId="1" fillId="2" borderId="25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="80" zoomScaleNormal="80" workbookViewId="0">
      <selection sqref="A1:XFD1048576"/>
    </sheetView>
  </sheetViews>
  <sheetFormatPr defaultRowHeight="12.75" x14ac:dyDescent="0.2"/>
  <cols>
    <col min="1" max="1" width="4.5703125" style="1" bestFit="1" customWidth="1"/>
    <col min="2" max="2" width="25.5703125" style="1" bestFit="1" customWidth="1"/>
    <col min="3" max="3" width="19.85546875" style="1" bestFit="1" customWidth="1"/>
    <col min="4" max="4" width="19.5703125" style="1" bestFit="1" customWidth="1"/>
    <col min="5" max="5" width="13.140625" style="1" bestFit="1" customWidth="1"/>
    <col min="6" max="6" width="17.7109375" style="1" bestFit="1" customWidth="1"/>
    <col min="7" max="8" width="14.85546875" style="1" bestFit="1" customWidth="1"/>
    <col min="9" max="9" width="18.42578125" style="1" bestFit="1" customWidth="1"/>
    <col min="10" max="16384" width="9.140625" style="1"/>
  </cols>
  <sheetData>
    <row r="1" spans="1:9" ht="14.25" x14ac:dyDescent="0.2">
      <c r="A1" s="44" t="s">
        <v>2</v>
      </c>
      <c r="B1" s="44"/>
      <c r="C1" s="44"/>
      <c r="D1" s="44"/>
      <c r="E1" s="44"/>
      <c r="F1" s="44"/>
      <c r="G1" s="44"/>
      <c r="H1" s="44"/>
      <c r="I1" s="44"/>
    </row>
    <row r="3" spans="1:9" ht="14.25" x14ac:dyDescent="0.2">
      <c r="A3" s="45" t="s">
        <v>53</v>
      </c>
      <c r="B3" s="46"/>
      <c r="C3" s="46"/>
      <c r="D3" s="46"/>
      <c r="E3" s="46"/>
      <c r="F3" s="46"/>
      <c r="G3" s="46"/>
      <c r="H3" s="46"/>
      <c r="I3" s="46"/>
    </row>
    <row r="4" spans="1:9" ht="14.25" x14ac:dyDescent="0.2">
      <c r="A4" s="46" t="s">
        <v>3</v>
      </c>
      <c r="B4" s="46"/>
      <c r="C4" s="46"/>
      <c r="D4" s="46"/>
      <c r="E4" s="46"/>
      <c r="F4" s="46"/>
      <c r="G4" s="46"/>
      <c r="H4" s="46"/>
      <c r="I4" s="46"/>
    </row>
    <row r="6" spans="1:9" ht="14.25" x14ac:dyDescent="0.2">
      <c r="A6" s="44" t="s">
        <v>4</v>
      </c>
      <c r="B6" s="44"/>
      <c r="C6" s="44"/>
      <c r="D6" s="44"/>
      <c r="E6" s="44"/>
      <c r="F6" s="44"/>
      <c r="G6" s="44"/>
      <c r="H6" s="44"/>
      <c r="I6" s="44"/>
    </row>
    <row r="7" spans="1:9" ht="13.5" thickBot="1" x14ac:dyDescent="0.25"/>
    <row r="8" spans="1:9" ht="40.5" x14ac:dyDescent="0.2">
      <c r="A8" s="2" t="s">
        <v>5</v>
      </c>
      <c r="B8" s="3" t="s">
        <v>21</v>
      </c>
      <c r="C8" s="3" t="s">
        <v>22</v>
      </c>
      <c r="D8" s="3" t="s">
        <v>23</v>
      </c>
      <c r="E8" s="3" t="s">
        <v>24</v>
      </c>
      <c r="F8" s="4" t="s">
        <v>25</v>
      </c>
      <c r="G8" s="40" t="s">
        <v>26</v>
      </c>
      <c r="H8" s="41"/>
      <c r="I8" s="3" t="s">
        <v>27</v>
      </c>
    </row>
    <row r="9" spans="1:9" ht="38.25" x14ac:dyDescent="0.2">
      <c r="A9" s="5"/>
      <c r="B9" s="5"/>
      <c r="C9" s="5"/>
      <c r="D9" s="6">
        <v>46174</v>
      </c>
      <c r="E9" s="5"/>
      <c r="F9" s="5"/>
      <c r="G9" s="3" t="s">
        <v>28</v>
      </c>
      <c r="H9" s="3" t="s">
        <v>29</v>
      </c>
      <c r="I9" s="5"/>
    </row>
    <row r="10" spans="1:9" ht="13.5" thickBot="1" x14ac:dyDescent="0.25">
      <c r="A10" s="7" t="s">
        <v>6</v>
      </c>
      <c r="B10" s="4" t="s">
        <v>30</v>
      </c>
      <c r="C10" s="8" t="s">
        <v>31</v>
      </c>
      <c r="D10" s="4" t="s">
        <v>32</v>
      </c>
      <c r="E10" s="4" t="s">
        <v>33</v>
      </c>
      <c r="F10" s="4" t="s">
        <v>34</v>
      </c>
      <c r="G10" s="42" t="s">
        <v>35</v>
      </c>
      <c r="H10" s="43"/>
      <c r="I10" s="9" t="s">
        <v>36</v>
      </c>
    </row>
    <row r="11" spans="1:9" ht="13.5" thickBot="1" x14ac:dyDescent="0.25">
      <c r="A11" s="10" t="s">
        <v>7</v>
      </c>
      <c r="B11" s="11" t="s">
        <v>18</v>
      </c>
      <c r="C11" s="5">
        <v>0</v>
      </c>
      <c r="D11" s="5">
        <v>0</v>
      </c>
      <c r="E11" s="5">
        <f>+C11+D11</f>
        <v>0</v>
      </c>
      <c r="F11" s="5">
        <v>0</v>
      </c>
      <c r="G11" s="12">
        <v>0</v>
      </c>
      <c r="H11" s="13">
        <v>0</v>
      </c>
      <c r="I11" s="15" t="s">
        <v>50</v>
      </c>
    </row>
    <row r="12" spans="1:9" ht="13.5" thickBot="1" x14ac:dyDescent="0.25">
      <c r="A12" s="10" t="s">
        <v>8</v>
      </c>
      <c r="B12" s="11" t="s">
        <v>19</v>
      </c>
      <c r="C12" s="15">
        <v>0</v>
      </c>
      <c r="D12" s="15">
        <v>0</v>
      </c>
      <c r="E12" s="15">
        <f t="shared" ref="E12:E14" si="0">+C12+D12</f>
        <v>0</v>
      </c>
      <c r="F12" s="15">
        <v>0</v>
      </c>
      <c r="G12" s="29">
        <v>0</v>
      </c>
      <c r="H12" s="30">
        <v>0</v>
      </c>
      <c r="I12" s="15" t="s">
        <v>50</v>
      </c>
    </row>
    <row r="13" spans="1:9" ht="26.25" thickBot="1" x14ac:dyDescent="0.25">
      <c r="A13" s="10" t="s">
        <v>9</v>
      </c>
      <c r="B13" s="28" t="s">
        <v>51</v>
      </c>
      <c r="C13" s="5">
        <v>0</v>
      </c>
      <c r="D13" s="5">
        <v>0</v>
      </c>
      <c r="E13" s="5">
        <f t="shared" si="0"/>
        <v>0</v>
      </c>
      <c r="F13" s="5">
        <v>0</v>
      </c>
      <c r="G13" s="12">
        <v>0</v>
      </c>
      <c r="H13" s="13">
        <v>0</v>
      </c>
      <c r="I13" s="15" t="s">
        <v>50</v>
      </c>
    </row>
    <row r="14" spans="1:9" ht="13.5" thickBot="1" x14ac:dyDescent="0.25">
      <c r="A14" s="10" t="s">
        <v>10</v>
      </c>
      <c r="B14" s="14" t="s">
        <v>20</v>
      </c>
      <c r="C14" s="5">
        <v>0</v>
      </c>
      <c r="D14" s="5">
        <v>0</v>
      </c>
      <c r="E14" s="5">
        <f t="shared" si="0"/>
        <v>0</v>
      </c>
      <c r="F14" s="5">
        <v>0</v>
      </c>
      <c r="G14" s="12">
        <v>0</v>
      </c>
      <c r="H14" s="13">
        <v>0</v>
      </c>
      <c r="I14" s="15" t="s">
        <v>50</v>
      </c>
    </row>
    <row r="15" spans="1:9" ht="13.5" thickBot="1" x14ac:dyDescent="0.25">
      <c r="A15" s="10" t="s">
        <v>11</v>
      </c>
      <c r="B15" s="2" t="s">
        <v>37</v>
      </c>
      <c r="C15" s="15">
        <f t="shared" ref="C15:H15" si="1">SUM(C11:C14)</f>
        <v>0</v>
      </c>
      <c r="D15" s="15">
        <f t="shared" si="1"/>
        <v>0</v>
      </c>
      <c r="E15" s="15">
        <f t="shared" si="1"/>
        <v>0</v>
      </c>
      <c r="F15" s="15">
        <f t="shared" si="1"/>
        <v>0</v>
      </c>
      <c r="G15" s="15">
        <f t="shared" si="1"/>
        <v>0</v>
      </c>
      <c r="H15" s="15">
        <f t="shared" si="1"/>
        <v>0</v>
      </c>
      <c r="I15" s="5"/>
    </row>
    <row r="17" spans="1:9" ht="14.25" x14ac:dyDescent="0.2">
      <c r="A17" s="44" t="s">
        <v>12</v>
      </c>
      <c r="B17" s="44"/>
      <c r="C17" s="44"/>
      <c r="D17" s="44"/>
      <c r="E17" s="44"/>
      <c r="F17" s="44"/>
      <c r="G17" s="44"/>
      <c r="H17" s="44"/>
      <c r="I17" s="44"/>
    </row>
    <row r="18" spans="1:9" ht="13.5" thickBot="1" x14ac:dyDescent="0.25"/>
    <row r="19" spans="1:9" ht="39" thickBot="1" x14ac:dyDescent="0.25">
      <c r="A19" s="16" t="s">
        <v>13</v>
      </c>
      <c r="B19" s="16" t="s">
        <v>38</v>
      </c>
      <c r="C19" s="17" t="s">
        <v>22</v>
      </c>
      <c r="D19" s="18" t="s">
        <v>39</v>
      </c>
      <c r="E19" s="16" t="s">
        <v>25</v>
      </c>
      <c r="F19" s="16" t="s">
        <v>40</v>
      </c>
    </row>
    <row r="20" spans="1:9" ht="15" thickBot="1" x14ac:dyDescent="0.25">
      <c r="A20" s="19" t="s">
        <v>14</v>
      </c>
      <c r="B20" s="18" t="s">
        <v>30</v>
      </c>
      <c r="C20" s="18" t="s">
        <v>31</v>
      </c>
      <c r="D20" s="18" t="s">
        <v>32</v>
      </c>
      <c r="E20" s="18" t="s">
        <v>33</v>
      </c>
      <c r="F20" s="18" t="s">
        <v>34</v>
      </c>
    </row>
    <row r="21" spans="1:9" ht="15" thickBot="1" x14ac:dyDescent="0.25">
      <c r="A21" s="20" t="s">
        <v>15</v>
      </c>
      <c r="B21" s="21">
        <v>45748</v>
      </c>
      <c r="C21" s="15">
        <v>1</v>
      </c>
      <c r="D21" s="15">
        <v>0</v>
      </c>
      <c r="E21" s="5">
        <v>0</v>
      </c>
      <c r="F21" s="15">
        <f>+C21+D21-E21</f>
        <v>1</v>
      </c>
    </row>
    <row r="22" spans="1:9" ht="13.5" thickBot="1" x14ac:dyDescent="0.25">
      <c r="A22" s="20">
        <f>+A21+1</f>
        <v>2</v>
      </c>
      <c r="B22" s="21">
        <f>+B21+30</f>
        <v>45778</v>
      </c>
      <c r="C22" s="15">
        <v>1</v>
      </c>
      <c r="D22" s="5">
        <v>0</v>
      </c>
      <c r="E22" s="15">
        <v>1</v>
      </c>
      <c r="F22" s="5">
        <f t="shared" ref="F22:F27" si="2">+C22+D22-E22</f>
        <v>0</v>
      </c>
    </row>
    <row r="23" spans="1:9" ht="13.5" thickBot="1" x14ac:dyDescent="0.25">
      <c r="A23" s="20">
        <f t="shared" ref="A23:A35" si="3">+A22+1</f>
        <v>3</v>
      </c>
      <c r="B23" s="21">
        <f>+B22+31</f>
        <v>45809</v>
      </c>
      <c r="C23" s="5">
        <v>0</v>
      </c>
      <c r="D23" s="5">
        <v>0</v>
      </c>
      <c r="E23" s="5">
        <v>0</v>
      </c>
      <c r="F23" s="5">
        <f t="shared" si="2"/>
        <v>0</v>
      </c>
    </row>
    <row r="24" spans="1:9" ht="13.5" thickBot="1" x14ac:dyDescent="0.25">
      <c r="A24" s="20">
        <f t="shared" si="3"/>
        <v>4</v>
      </c>
      <c r="B24" s="21">
        <f t="shared" ref="B24:B32" si="4">+B23+31</f>
        <v>45840</v>
      </c>
      <c r="C24" s="5">
        <v>0</v>
      </c>
      <c r="D24" s="5">
        <v>0</v>
      </c>
      <c r="E24" s="5">
        <v>0</v>
      </c>
      <c r="F24" s="5">
        <f t="shared" si="2"/>
        <v>0</v>
      </c>
    </row>
    <row r="25" spans="1:9" ht="13.5" thickBot="1" x14ac:dyDescent="0.25">
      <c r="A25" s="20">
        <f t="shared" si="3"/>
        <v>5</v>
      </c>
      <c r="B25" s="21">
        <f t="shared" si="4"/>
        <v>45871</v>
      </c>
      <c r="C25" s="5">
        <v>0</v>
      </c>
      <c r="D25" s="5">
        <v>0</v>
      </c>
      <c r="E25" s="5">
        <v>0</v>
      </c>
      <c r="F25" s="5">
        <f t="shared" si="2"/>
        <v>0</v>
      </c>
    </row>
    <row r="26" spans="1:9" ht="13.5" thickBot="1" x14ac:dyDescent="0.25">
      <c r="A26" s="20">
        <f t="shared" si="3"/>
        <v>6</v>
      </c>
      <c r="B26" s="21">
        <f t="shared" si="4"/>
        <v>45902</v>
      </c>
      <c r="C26" s="5">
        <v>0</v>
      </c>
      <c r="D26" s="5">
        <v>0</v>
      </c>
      <c r="E26" s="5">
        <v>0</v>
      </c>
      <c r="F26" s="5">
        <f t="shared" si="2"/>
        <v>0</v>
      </c>
    </row>
    <row r="27" spans="1:9" ht="13.5" thickBot="1" x14ac:dyDescent="0.25">
      <c r="A27" s="20">
        <f t="shared" si="3"/>
        <v>7</v>
      </c>
      <c r="B27" s="21">
        <f t="shared" si="4"/>
        <v>45933</v>
      </c>
      <c r="C27" s="5">
        <v>0</v>
      </c>
      <c r="D27" s="5">
        <v>0</v>
      </c>
      <c r="E27" s="5">
        <v>0</v>
      </c>
      <c r="F27" s="5">
        <f t="shared" si="2"/>
        <v>0</v>
      </c>
    </row>
    <row r="28" spans="1:9" ht="13.5" thickBot="1" x14ac:dyDescent="0.25">
      <c r="A28" s="20">
        <f t="shared" si="3"/>
        <v>8</v>
      </c>
      <c r="B28" s="21">
        <f t="shared" si="4"/>
        <v>45964</v>
      </c>
      <c r="C28" s="5">
        <v>0</v>
      </c>
      <c r="D28" s="5">
        <v>0</v>
      </c>
      <c r="E28" s="5">
        <v>0</v>
      </c>
      <c r="F28" s="5">
        <f t="shared" ref="F28:F33" si="5">+C28+D28-E28</f>
        <v>0</v>
      </c>
    </row>
    <row r="29" spans="1:9" ht="13.5" thickBot="1" x14ac:dyDescent="0.25">
      <c r="A29" s="20">
        <f t="shared" si="3"/>
        <v>9</v>
      </c>
      <c r="B29" s="21">
        <f t="shared" si="4"/>
        <v>45995</v>
      </c>
      <c r="C29" s="5">
        <v>0</v>
      </c>
      <c r="D29" s="5">
        <v>0</v>
      </c>
      <c r="E29" s="5">
        <v>0</v>
      </c>
      <c r="F29" s="5">
        <f t="shared" si="5"/>
        <v>0</v>
      </c>
    </row>
    <row r="30" spans="1:9" ht="13.5" thickBot="1" x14ac:dyDescent="0.25">
      <c r="A30" s="20">
        <f t="shared" si="3"/>
        <v>10</v>
      </c>
      <c r="B30" s="21">
        <f t="shared" si="4"/>
        <v>46026</v>
      </c>
      <c r="C30" s="5">
        <v>0</v>
      </c>
      <c r="D30" s="5">
        <v>0</v>
      </c>
      <c r="E30" s="5">
        <v>0</v>
      </c>
      <c r="F30" s="5">
        <f t="shared" si="5"/>
        <v>0</v>
      </c>
    </row>
    <row r="31" spans="1:9" ht="13.5" thickBot="1" x14ac:dyDescent="0.25">
      <c r="A31" s="20">
        <f t="shared" si="3"/>
        <v>11</v>
      </c>
      <c r="B31" s="21">
        <f t="shared" si="4"/>
        <v>46057</v>
      </c>
      <c r="C31" s="5">
        <v>0</v>
      </c>
      <c r="D31" s="5">
        <v>0</v>
      </c>
      <c r="E31" s="5">
        <v>0</v>
      </c>
      <c r="F31" s="5">
        <f t="shared" si="5"/>
        <v>0</v>
      </c>
    </row>
    <row r="32" spans="1:9" ht="13.5" thickBot="1" x14ac:dyDescent="0.25">
      <c r="A32" s="20">
        <f t="shared" si="3"/>
        <v>12</v>
      </c>
      <c r="B32" s="21">
        <f t="shared" si="4"/>
        <v>46088</v>
      </c>
      <c r="C32" s="5">
        <v>0</v>
      </c>
      <c r="D32" s="5">
        <v>0</v>
      </c>
      <c r="E32" s="5">
        <v>0</v>
      </c>
      <c r="F32" s="5">
        <f t="shared" si="5"/>
        <v>0</v>
      </c>
    </row>
    <row r="33" spans="1:9" ht="13.5" thickBot="1" x14ac:dyDescent="0.25">
      <c r="A33" s="20">
        <f>+A32+1</f>
        <v>13</v>
      </c>
      <c r="B33" s="38">
        <v>46113</v>
      </c>
      <c r="C33" s="5">
        <v>0</v>
      </c>
      <c r="D33" s="5">
        <v>0</v>
      </c>
      <c r="E33" s="5">
        <v>0</v>
      </c>
      <c r="F33" s="5">
        <f t="shared" si="5"/>
        <v>0</v>
      </c>
    </row>
    <row r="34" spans="1:9" ht="13.5" thickBot="1" x14ac:dyDescent="0.25">
      <c r="A34" s="20">
        <f t="shared" si="3"/>
        <v>14</v>
      </c>
      <c r="B34" s="38">
        <v>46143</v>
      </c>
      <c r="C34" s="5">
        <v>0</v>
      </c>
      <c r="D34" s="5">
        <v>0</v>
      </c>
      <c r="E34" s="5">
        <v>0</v>
      </c>
      <c r="F34" s="5">
        <f t="shared" ref="F34:F35" si="6">+C34+D34-E34</f>
        <v>0</v>
      </c>
    </row>
    <row r="35" spans="1:9" ht="13.5" thickBot="1" x14ac:dyDescent="0.25">
      <c r="A35" s="20">
        <f t="shared" si="3"/>
        <v>15</v>
      </c>
      <c r="B35" s="38">
        <v>46174</v>
      </c>
      <c r="C35" s="5">
        <v>0</v>
      </c>
      <c r="D35" s="5">
        <v>0</v>
      </c>
      <c r="E35" s="5">
        <v>0</v>
      </c>
      <c r="F35" s="5">
        <f t="shared" si="6"/>
        <v>0</v>
      </c>
    </row>
    <row r="36" spans="1:9" ht="13.5" thickBot="1" x14ac:dyDescent="0.25">
      <c r="A36" s="22"/>
      <c r="B36" s="38"/>
      <c r="C36" s="22"/>
      <c r="D36" s="22"/>
      <c r="E36" s="22"/>
      <c r="F36" s="22"/>
    </row>
    <row r="37" spans="1:9" ht="13.5" thickBot="1" x14ac:dyDescent="0.25">
      <c r="A37" s="22"/>
      <c r="B37" s="38"/>
      <c r="C37" s="22"/>
      <c r="D37" s="22"/>
      <c r="E37" s="22"/>
      <c r="F37" s="22"/>
    </row>
    <row r="38" spans="1:9" ht="13.5" thickBot="1" x14ac:dyDescent="0.25">
      <c r="A38" s="22"/>
      <c r="B38" s="38"/>
      <c r="C38" s="22"/>
      <c r="D38" s="22"/>
      <c r="E38" s="22"/>
      <c r="F38" s="22"/>
    </row>
    <row r="39" spans="1:9" ht="13.5" thickBot="1" x14ac:dyDescent="0.25">
      <c r="A39" s="5"/>
      <c r="B39" s="5"/>
      <c r="C39" s="5"/>
      <c r="D39" s="5"/>
      <c r="E39" s="5"/>
      <c r="F39" s="5"/>
    </row>
    <row r="40" spans="1:9" ht="13.5" thickBot="1" x14ac:dyDescent="0.25">
      <c r="A40" s="23"/>
      <c r="B40" s="24" t="s">
        <v>37</v>
      </c>
      <c r="C40" s="15">
        <v>1</v>
      </c>
      <c r="D40" s="15">
        <v>0</v>
      </c>
      <c r="E40" s="15">
        <v>1</v>
      </c>
      <c r="F40" s="15">
        <v>0</v>
      </c>
    </row>
    <row r="42" spans="1:9" ht="14.25" x14ac:dyDescent="0.2">
      <c r="A42" s="47" t="s">
        <v>46</v>
      </c>
      <c r="B42" s="48"/>
      <c r="C42" s="48"/>
      <c r="D42" s="48"/>
      <c r="E42" s="48"/>
      <c r="F42" s="48"/>
      <c r="G42" s="48"/>
      <c r="H42" s="48"/>
      <c r="I42" s="48"/>
    </row>
    <row r="43" spans="1:9" x14ac:dyDescent="0.2">
      <c r="A43" s="27"/>
      <c r="B43" s="27"/>
      <c r="C43" s="27"/>
      <c r="D43" s="27"/>
      <c r="E43" s="27"/>
      <c r="F43" s="27"/>
      <c r="G43" s="27"/>
      <c r="H43" s="27"/>
      <c r="I43" s="27"/>
    </row>
    <row r="44" spans="1:9" ht="14.25" x14ac:dyDescent="0.2">
      <c r="A44" s="48" t="s">
        <v>16</v>
      </c>
      <c r="B44" s="48"/>
      <c r="C44" s="48"/>
      <c r="D44" s="48"/>
      <c r="E44" s="48"/>
      <c r="F44" s="48"/>
      <c r="G44" s="48"/>
      <c r="H44" s="48"/>
      <c r="I44" s="48"/>
    </row>
    <row r="45" spans="1:9" ht="15.75" x14ac:dyDescent="0.2">
      <c r="A45" s="49" t="s">
        <v>47</v>
      </c>
      <c r="B45" s="50"/>
      <c r="C45" s="50"/>
      <c r="D45" s="50"/>
      <c r="E45" s="50"/>
      <c r="F45" s="50"/>
      <c r="G45" s="50"/>
      <c r="H45" s="50"/>
      <c r="I45" s="50"/>
    </row>
    <row r="46" spans="1:9" ht="14.25" x14ac:dyDescent="0.2">
      <c r="A46" s="47" t="s">
        <v>48</v>
      </c>
      <c r="B46" s="48"/>
      <c r="C46" s="48"/>
      <c r="D46" s="48"/>
      <c r="E46" s="48"/>
      <c r="F46" s="48"/>
      <c r="G46" s="48"/>
      <c r="H46" s="48"/>
      <c r="I46" s="48"/>
    </row>
    <row r="48" spans="1:9" ht="14.25" x14ac:dyDescent="0.2">
      <c r="A48" s="44" t="s">
        <v>17</v>
      </c>
      <c r="B48" s="44"/>
      <c r="C48" s="44"/>
      <c r="D48" s="44"/>
      <c r="E48" s="44"/>
      <c r="F48" s="44"/>
      <c r="G48" s="44"/>
      <c r="H48" s="44"/>
      <c r="I48" s="44"/>
    </row>
    <row r="49" spans="1:6" ht="13.5" thickBot="1" x14ac:dyDescent="0.25"/>
    <row r="50" spans="1:6" ht="39" thickBot="1" x14ac:dyDescent="0.25">
      <c r="A50" s="16" t="s">
        <v>13</v>
      </c>
      <c r="B50" s="16" t="s">
        <v>41</v>
      </c>
      <c r="C50" s="25" t="s">
        <v>42</v>
      </c>
      <c r="D50" s="25" t="s">
        <v>43</v>
      </c>
      <c r="E50" s="25" t="s">
        <v>44</v>
      </c>
      <c r="F50" s="25" t="s">
        <v>45</v>
      </c>
    </row>
    <row r="51" spans="1:6" ht="15" thickBot="1" x14ac:dyDescent="0.25">
      <c r="A51" s="26" t="s">
        <v>15</v>
      </c>
      <c r="B51" s="22" t="s">
        <v>52</v>
      </c>
      <c r="C51" s="5">
        <v>0</v>
      </c>
      <c r="D51" s="5">
        <v>0</v>
      </c>
      <c r="E51" s="5">
        <v>0</v>
      </c>
      <c r="F51" s="5">
        <f>+C51+D51-E51</f>
        <v>0</v>
      </c>
    </row>
    <row r="52" spans="1:6" ht="13.5" thickBot="1" x14ac:dyDescent="0.25">
      <c r="A52" s="26">
        <f>+A51+1</f>
        <v>2</v>
      </c>
      <c r="B52" s="22" t="s">
        <v>0</v>
      </c>
      <c r="C52" s="5">
        <v>0</v>
      </c>
      <c r="D52" s="5">
        <v>0</v>
      </c>
      <c r="E52" s="5">
        <v>0</v>
      </c>
      <c r="F52" s="5">
        <f t="shared" ref="F52:F53" si="7">+C52+D52-E52</f>
        <v>0</v>
      </c>
    </row>
    <row r="53" spans="1:6" ht="13.5" thickBot="1" x14ac:dyDescent="0.25">
      <c r="A53" s="26">
        <f t="shared" ref="A53:A55" si="8">+A52+1</f>
        <v>3</v>
      </c>
      <c r="B53" s="22" t="s">
        <v>1</v>
      </c>
      <c r="C53" s="5">
        <v>0</v>
      </c>
      <c r="D53" s="5">
        <v>0</v>
      </c>
      <c r="E53" s="5">
        <v>0</v>
      </c>
      <c r="F53" s="5">
        <f t="shared" si="7"/>
        <v>0</v>
      </c>
    </row>
    <row r="54" spans="1:6" ht="13.5" thickBot="1" x14ac:dyDescent="0.25">
      <c r="A54" s="26">
        <f t="shared" si="8"/>
        <v>4</v>
      </c>
      <c r="B54" s="22" t="s">
        <v>49</v>
      </c>
      <c r="C54" s="5">
        <v>0</v>
      </c>
      <c r="D54" s="15">
        <v>1</v>
      </c>
      <c r="E54" s="5">
        <v>0</v>
      </c>
      <c r="F54" s="15">
        <f>+C54+D54-E54</f>
        <v>1</v>
      </c>
    </row>
    <row r="55" spans="1:6" ht="13.5" thickBot="1" x14ac:dyDescent="0.25">
      <c r="A55" s="26">
        <f t="shared" si="8"/>
        <v>5</v>
      </c>
      <c r="B55" s="22" t="s">
        <v>54</v>
      </c>
      <c r="C55" s="15">
        <v>1</v>
      </c>
      <c r="D55" s="5">
        <v>0</v>
      </c>
      <c r="E55" s="15">
        <v>1</v>
      </c>
      <c r="F55" s="5">
        <f>+C55+D55-E55</f>
        <v>0</v>
      </c>
    </row>
    <row r="56" spans="1:6" ht="13.5" thickBot="1" x14ac:dyDescent="0.25">
      <c r="A56" s="22">
        <v>6</v>
      </c>
      <c r="B56" s="22" t="s">
        <v>79</v>
      </c>
      <c r="C56" s="35">
        <v>0</v>
      </c>
      <c r="D56" s="22">
        <v>0</v>
      </c>
      <c r="E56" s="22">
        <v>0</v>
      </c>
      <c r="F56" s="22">
        <f>+C56+D56-E56</f>
        <v>0</v>
      </c>
    </row>
    <row r="57" spans="1:6" ht="13.5" thickBot="1" x14ac:dyDescent="0.25">
      <c r="A57" s="22"/>
      <c r="B57" s="22"/>
      <c r="C57" s="22"/>
      <c r="D57" s="22"/>
      <c r="E57" s="22"/>
      <c r="F57" s="22"/>
    </row>
    <row r="58" spans="1:6" ht="13.5" thickBot="1" x14ac:dyDescent="0.25">
      <c r="A58" s="5"/>
      <c r="B58" s="16" t="s">
        <v>37</v>
      </c>
      <c r="C58" s="15">
        <f>SUM(C51:C57)</f>
        <v>1</v>
      </c>
      <c r="D58" s="15">
        <v>0</v>
      </c>
      <c r="E58" s="15">
        <v>1</v>
      </c>
      <c r="F58" s="15">
        <v>0</v>
      </c>
    </row>
  </sheetData>
  <sheetProtection password="BBAE" sheet="1" objects="1" scenarios="1"/>
  <mergeCells count="12">
    <mergeCell ref="A42:I42"/>
    <mergeCell ref="A44:I44"/>
    <mergeCell ref="A45:I45"/>
    <mergeCell ref="A46:I46"/>
    <mergeCell ref="A48:I48"/>
    <mergeCell ref="G8:H8"/>
    <mergeCell ref="G10:H10"/>
    <mergeCell ref="A1:I1"/>
    <mergeCell ref="A17:I17"/>
    <mergeCell ref="A3:I3"/>
    <mergeCell ref="A4:I4"/>
    <mergeCell ref="A6:I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zoomScale="80" zoomScaleNormal="80" workbookViewId="0">
      <selection sqref="A1:XFD1048576"/>
    </sheetView>
  </sheetViews>
  <sheetFormatPr defaultRowHeight="12.75" x14ac:dyDescent="0.2"/>
  <cols>
    <col min="1" max="1" width="4.5703125" style="1" bestFit="1" customWidth="1"/>
    <col min="2" max="2" width="31.42578125" style="1" bestFit="1" customWidth="1"/>
    <col min="3" max="3" width="20" style="1" customWidth="1"/>
    <col min="4" max="4" width="15.5703125" style="1" customWidth="1"/>
    <col min="5" max="5" width="13.140625" style="1" bestFit="1" customWidth="1"/>
    <col min="6" max="6" width="13.42578125" style="1" customWidth="1"/>
    <col min="7" max="7" width="16.85546875" style="1" customWidth="1"/>
    <col min="8" max="8" width="19.140625" style="1" customWidth="1"/>
    <col min="9" max="16384" width="9.140625" style="1"/>
  </cols>
  <sheetData>
    <row r="1" spans="1:8" x14ac:dyDescent="0.2">
      <c r="A1" s="52" t="s">
        <v>55</v>
      </c>
      <c r="B1" s="53"/>
      <c r="C1" s="53"/>
      <c r="D1" s="53"/>
      <c r="E1" s="53"/>
      <c r="F1" s="53"/>
      <c r="G1" s="53"/>
      <c r="H1" s="53"/>
    </row>
    <row r="3" spans="1:8" x14ac:dyDescent="0.2">
      <c r="A3" s="54" t="s">
        <v>56</v>
      </c>
      <c r="B3" s="53"/>
      <c r="C3" s="53"/>
      <c r="D3" s="53"/>
      <c r="E3" s="53"/>
      <c r="F3" s="53"/>
      <c r="G3" s="53"/>
      <c r="H3" s="53"/>
    </row>
    <row r="4" spans="1:8" x14ac:dyDescent="0.2">
      <c r="A4" s="53"/>
      <c r="B4" s="53"/>
      <c r="C4" s="53"/>
      <c r="D4" s="53"/>
      <c r="E4" s="53"/>
      <c r="F4" s="53"/>
      <c r="G4" s="53"/>
      <c r="H4" s="53"/>
    </row>
    <row r="6" spans="1:8" x14ac:dyDescent="0.2">
      <c r="A6" s="55" t="s">
        <v>80</v>
      </c>
      <c r="B6" s="50"/>
      <c r="C6" s="50"/>
      <c r="D6" s="50"/>
      <c r="E6" s="50"/>
      <c r="F6" s="50"/>
      <c r="G6" s="50"/>
      <c r="H6" s="50"/>
    </row>
    <row r="7" spans="1:8" ht="13.5" thickBot="1" x14ac:dyDescent="0.25"/>
    <row r="8" spans="1:8" ht="41.25" thickBot="1" x14ac:dyDescent="0.25">
      <c r="A8" s="31" t="s">
        <v>57</v>
      </c>
      <c r="B8" s="32" t="s">
        <v>21</v>
      </c>
      <c r="C8" s="33" t="s">
        <v>58</v>
      </c>
      <c r="D8" s="31" t="s">
        <v>59</v>
      </c>
      <c r="E8" s="22" t="s">
        <v>25</v>
      </c>
      <c r="F8" s="31" t="s">
        <v>60</v>
      </c>
      <c r="G8" s="33" t="s">
        <v>61</v>
      </c>
      <c r="H8" s="32" t="s">
        <v>27</v>
      </c>
    </row>
    <row r="9" spans="1:8" ht="13.5" thickBot="1" x14ac:dyDescent="0.25">
      <c r="A9" s="22"/>
      <c r="B9" s="22"/>
      <c r="C9" s="22"/>
      <c r="D9" s="34"/>
      <c r="E9" s="22"/>
      <c r="F9" s="22"/>
      <c r="G9" s="32"/>
      <c r="H9" s="22"/>
    </row>
    <row r="10" spans="1:8" ht="13.5" thickBot="1" x14ac:dyDescent="0.25">
      <c r="A10" s="35" t="s">
        <v>62</v>
      </c>
      <c r="B10" s="32" t="s">
        <v>18</v>
      </c>
      <c r="C10" s="22">
        <v>0</v>
      </c>
      <c r="D10" s="22">
        <v>0</v>
      </c>
      <c r="E10" s="22">
        <f>+C10+D10</f>
        <v>0</v>
      </c>
      <c r="F10" s="22">
        <v>0</v>
      </c>
      <c r="G10" s="12">
        <v>0</v>
      </c>
      <c r="H10" s="35" t="s">
        <v>50</v>
      </c>
    </row>
    <row r="11" spans="1:8" ht="13.5" thickBot="1" x14ac:dyDescent="0.25">
      <c r="A11" s="35" t="s">
        <v>63</v>
      </c>
      <c r="B11" s="32" t="s">
        <v>19</v>
      </c>
      <c r="C11" s="22">
        <v>0</v>
      </c>
      <c r="D11" s="22">
        <v>0</v>
      </c>
      <c r="E11" s="22">
        <f t="shared" ref="E11:E12" si="0">+C11+D11</f>
        <v>0</v>
      </c>
      <c r="F11" s="22">
        <v>0</v>
      </c>
      <c r="G11" s="12">
        <v>0</v>
      </c>
      <c r="H11" s="35" t="s">
        <v>50</v>
      </c>
    </row>
    <row r="12" spans="1:8" ht="13.5" thickBot="1" x14ac:dyDescent="0.25">
      <c r="A12" s="35" t="s">
        <v>64</v>
      </c>
      <c r="B12" s="25" t="s">
        <v>20</v>
      </c>
      <c r="C12" s="22">
        <v>0</v>
      </c>
      <c r="D12" s="22">
        <v>0</v>
      </c>
      <c r="E12" s="22">
        <f t="shared" si="0"/>
        <v>0</v>
      </c>
      <c r="F12" s="22">
        <v>0</v>
      </c>
      <c r="G12" s="12">
        <v>0</v>
      </c>
      <c r="H12" s="35" t="s">
        <v>50</v>
      </c>
    </row>
    <row r="13" spans="1:8" ht="13.5" thickBot="1" x14ac:dyDescent="0.25">
      <c r="A13" s="22"/>
      <c r="B13" s="22" t="s">
        <v>37</v>
      </c>
      <c r="C13" s="35">
        <f>SUM(C10:C12)</f>
        <v>0</v>
      </c>
      <c r="D13" s="35">
        <f>SUM(D10:D12)</f>
        <v>0</v>
      </c>
      <c r="E13" s="35">
        <f>SUM(E10:E12)</f>
        <v>0</v>
      </c>
      <c r="F13" s="35">
        <f>SUM(F10:F12)</f>
        <v>0</v>
      </c>
      <c r="G13" s="35">
        <f>SUM(G10:G12)</f>
        <v>0</v>
      </c>
      <c r="H13" s="22"/>
    </row>
    <row r="14" spans="1:8" x14ac:dyDescent="0.2">
      <c r="A14" s="36"/>
      <c r="B14" s="56" t="s">
        <v>65</v>
      </c>
      <c r="C14" s="56"/>
      <c r="D14" s="56"/>
      <c r="E14" s="56"/>
      <c r="F14" s="56"/>
      <c r="G14" s="56"/>
      <c r="H14" s="56"/>
    </row>
    <row r="15" spans="1:8" x14ac:dyDescent="0.2">
      <c r="A15" s="36"/>
      <c r="B15" s="57" t="s">
        <v>66</v>
      </c>
      <c r="C15" s="57"/>
      <c r="D15" s="57"/>
      <c r="E15" s="57"/>
      <c r="F15" s="57"/>
      <c r="G15" s="57"/>
      <c r="H15" s="57"/>
    </row>
    <row r="16" spans="1:8" x14ac:dyDescent="0.2">
      <c r="A16" s="36"/>
      <c r="B16" s="57" t="s">
        <v>67</v>
      </c>
      <c r="C16" s="57"/>
      <c r="D16" s="57"/>
      <c r="E16" s="57"/>
      <c r="F16" s="57"/>
      <c r="G16" s="57"/>
      <c r="H16" s="57"/>
    </row>
    <row r="17" spans="1:8" x14ac:dyDescent="0.2">
      <c r="A17" s="36"/>
      <c r="B17" s="57" t="s">
        <v>68</v>
      </c>
      <c r="C17" s="57"/>
      <c r="D17" s="57"/>
      <c r="E17" s="57"/>
      <c r="F17" s="57"/>
      <c r="G17" s="57"/>
      <c r="H17" s="57"/>
    </row>
    <row r="18" spans="1:8" x14ac:dyDescent="0.2">
      <c r="A18" s="36"/>
      <c r="B18" s="57"/>
      <c r="C18" s="57"/>
      <c r="D18" s="57"/>
      <c r="E18" s="57"/>
      <c r="F18" s="57"/>
      <c r="G18" s="57"/>
      <c r="H18" s="57"/>
    </row>
    <row r="19" spans="1:8" x14ac:dyDescent="0.2">
      <c r="A19" s="36"/>
      <c r="B19" s="51" t="s">
        <v>69</v>
      </c>
      <c r="C19" s="51"/>
      <c r="D19" s="51"/>
      <c r="E19" s="51"/>
      <c r="F19" s="51"/>
      <c r="G19" s="51"/>
      <c r="H19" s="51"/>
    </row>
    <row r="20" spans="1:8" x14ac:dyDescent="0.2">
      <c r="A20" s="36"/>
      <c r="B20" s="51" t="s">
        <v>70</v>
      </c>
      <c r="C20" s="51"/>
      <c r="D20" s="51"/>
      <c r="E20" s="51"/>
      <c r="F20" s="51"/>
      <c r="G20" s="51"/>
      <c r="H20" s="51"/>
    </row>
    <row r="21" spans="1:8" x14ac:dyDescent="0.2">
      <c r="A21" s="36"/>
      <c r="B21" s="51" t="s">
        <v>71</v>
      </c>
      <c r="C21" s="51"/>
      <c r="D21" s="51"/>
      <c r="E21" s="51"/>
      <c r="F21" s="51"/>
      <c r="G21" s="51"/>
      <c r="H21" s="51"/>
    </row>
    <row r="22" spans="1:8" x14ac:dyDescent="0.2">
      <c r="A22" s="36"/>
      <c r="B22" s="57" t="s">
        <v>72</v>
      </c>
      <c r="C22" s="57"/>
      <c r="D22" s="57"/>
      <c r="E22" s="57"/>
      <c r="F22" s="57"/>
      <c r="G22" s="57"/>
      <c r="H22" s="57"/>
    </row>
    <row r="23" spans="1:8" x14ac:dyDescent="0.2">
      <c r="A23" s="36"/>
      <c r="B23" s="36"/>
      <c r="C23" s="37"/>
      <c r="D23" s="37"/>
      <c r="E23" s="37"/>
      <c r="F23" s="37"/>
      <c r="G23" s="37"/>
      <c r="H23" s="36"/>
    </row>
    <row r="25" spans="1:8" x14ac:dyDescent="0.2">
      <c r="A25" s="53" t="s">
        <v>73</v>
      </c>
      <c r="B25" s="53"/>
      <c r="C25" s="53"/>
      <c r="D25" s="53"/>
      <c r="E25" s="53"/>
      <c r="F25" s="53"/>
      <c r="G25" s="53"/>
      <c r="H25" s="53"/>
    </row>
    <row r="26" spans="1:8" ht="13.5" thickBot="1" x14ac:dyDescent="0.25"/>
    <row r="27" spans="1:8" ht="39" thickBot="1" x14ac:dyDescent="0.25">
      <c r="A27" s="31" t="s">
        <v>57</v>
      </c>
      <c r="B27" s="22" t="s">
        <v>38</v>
      </c>
      <c r="C27" s="32" t="s">
        <v>22</v>
      </c>
      <c r="D27" s="22" t="s">
        <v>39</v>
      </c>
      <c r="E27" s="22" t="s">
        <v>25</v>
      </c>
      <c r="F27" s="22" t="s">
        <v>40</v>
      </c>
    </row>
    <row r="28" spans="1:8" ht="13.5" thickBot="1" x14ac:dyDescent="0.25">
      <c r="A28" s="22" t="s">
        <v>74</v>
      </c>
      <c r="B28" s="22" t="s">
        <v>30</v>
      </c>
      <c r="C28" s="22" t="s">
        <v>31</v>
      </c>
      <c r="D28" s="22" t="s">
        <v>32</v>
      </c>
      <c r="E28" s="22" t="s">
        <v>33</v>
      </c>
      <c r="F28" s="22" t="s">
        <v>34</v>
      </c>
    </row>
    <row r="29" spans="1:8" ht="13.5" thickBot="1" x14ac:dyDescent="0.25">
      <c r="A29" s="22" t="s">
        <v>62</v>
      </c>
      <c r="B29" s="38">
        <v>45748</v>
      </c>
      <c r="C29" s="22">
        <v>0</v>
      </c>
      <c r="D29" s="22">
        <v>0</v>
      </c>
      <c r="E29" s="22">
        <v>0</v>
      </c>
      <c r="F29" s="35">
        <f>+C29+D29-E29</f>
        <v>0</v>
      </c>
    </row>
    <row r="30" spans="1:8" ht="13.5" thickBot="1" x14ac:dyDescent="0.25">
      <c r="A30" s="22">
        <f>+A29+1</f>
        <v>2</v>
      </c>
      <c r="B30" s="38">
        <f>+B29+30</f>
        <v>45778</v>
      </c>
      <c r="C30" s="22">
        <v>0</v>
      </c>
      <c r="D30" s="22">
        <v>0</v>
      </c>
      <c r="E30" s="22">
        <v>0</v>
      </c>
      <c r="F30" s="22">
        <f t="shared" ref="F30:F35" si="1">+C30+D30-E30</f>
        <v>0</v>
      </c>
    </row>
    <row r="31" spans="1:8" ht="13.5" thickBot="1" x14ac:dyDescent="0.25">
      <c r="A31" s="22">
        <f t="shared" ref="A31:A44" si="2">+A30+1</f>
        <v>3</v>
      </c>
      <c r="B31" s="38">
        <f>+B30+31</f>
        <v>45809</v>
      </c>
      <c r="C31" s="22">
        <v>0</v>
      </c>
      <c r="D31" s="22">
        <v>0</v>
      </c>
      <c r="E31" s="22">
        <v>0</v>
      </c>
      <c r="F31" s="22">
        <f t="shared" si="1"/>
        <v>0</v>
      </c>
    </row>
    <row r="32" spans="1:8" ht="13.5" thickBot="1" x14ac:dyDescent="0.25">
      <c r="A32" s="22">
        <f t="shared" si="2"/>
        <v>4</v>
      </c>
      <c r="B32" s="38">
        <f t="shared" ref="B32:B40" si="3">+B31+31</f>
        <v>45840</v>
      </c>
      <c r="C32" s="22">
        <v>0</v>
      </c>
      <c r="D32" s="22">
        <v>0</v>
      </c>
      <c r="E32" s="22">
        <v>0</v>
      </c>
      <c r="F32" s="22">
        <f t="shared" si="1"/>
        <v>0</v>
      </c>
    </row>
    <row r="33" spans="1:8" ht="13.5" thickBot="1" x14ac:dyDescent="0.25">
      <c r="A33" s="22">
        <f t="shared" si="2"/>
        <v>5</v>
      </c>
      <c r="B33" s="38">
        <f t="shared" si="3"/>
        <v>45871</v>
      </c>
      <c r="C33" s="22">
        <v>0</v>
      </c>
      <c r="D33" s="22">
        <v>0</v>
      </c>
      <c r="E33" s="22">
        <v>0</v>
      </c>
      <c r="F33" s="22">
        <f t="shared" si="1"/>
        <v>0</v>
      </c>
    </row>
    <row r="34" spans="1:8" ht="13.5" thickBot="1" x14ac:dyDescent="0.25">
      <c r="A34" s="22">
        <f t="shared" si="2"/>
        <v>6</v>
      </c>
      <c r="B34" s="38">
        <f t="shared" si="3"/>
        <v>45902</v>
      </c>
      <c r="C34" s="22">
        <v>0</v>
      </c>
      <c r="D34" s="22">
        <v>0</v>
      </c>
      <c r="E34" s="22">
        <v>0</v>
      </c>
      <c r="F34" s="22">
        <f t="shared" si="1"/>
        <v>0</v>
      </c>
    </row>
    <row r="35" spans="1:8" ht="13.5" thickBot="1" x14ac:dyDescent="0.25">
      <c r="A35" s="22">
        <f t="shared" si="2"/>
        <v>7</v>
      </c>
      <c r="B35" s="38">
        <f t="shared" si="3"/>
        <v>45933</v>
      </c>
      <c r="C35" s="22">
        <v>0</v>
      </c>
      <c r="D35" s="22">
        <v>0</v>
      </c>
      <c r="E35" s="22">
        <v>0</v>
      </c>
      <c r="F35" s="22">
        <f t="shared" si="1"/>
        <v>0</v>
      </c>
    </row>
    <row r="36" spans="1:8" ht="13.5" thickBot="1" x14ac:dyDescent="0.25">
      <c r="A36" s="22">
        <f t="shared" si="2"/>
        <v>8</v>
      </c>
      <c r="B36" s="38">
        <f t="shared" si="3"/>
        <v>45964</v>
      </c>
      <c r="C36" s="22">
        <v>0</v>
      </c>
      <c r="D36" s="22">
        <v>0</v>
      </c>
      <c r="E36" s="22">
        <v>0</v>
      </c>
      <c r="F36" s="22">
        <f t="shared" ref="F36:F38" si="4">+C36+D36-E36</f>
        <v>0</v>
      </c>
    </row>
    <row r="37" spans="1:8" ht="13.5" thickBot="1" x14ac:dyDescent="0.25">
      <c r="A37" s="22">
        <f t="shared" si="2"/>
        <v>9</v>
      </c>
      <c r="B37" s="38">
        <f t="shared" si="3"/>
        <v>45995</v>
      </c>
      <c r="C37" s="22">
        <v>0</v>
      </c>
      <c r="D37" s="22">
        <v>0</v>
      </c>
      <c r="E37" s="22">
        <v>0</v>
      </c>
      <c r="F37" s="22">
        <f t="shared" si="4"/>
        <v>0</v>
      </c>
    </row>
    <row r="38" spans="1:8" ht="13.5" thickBot="1" x14ac:dyDescent="0.25">
      <c r="A38" s="22">
        <f t="shared" si="2"/>
        <v>10</v>
      </c>
      <c r="B38" s="38">
        <f t="shared" si="3"/>
        <v>46026</v>
      </c>
      <c r="C38" s="22">
        <v>0</v>
      </c>
      <c r="D38" s="22">
        <v>0</v>
      </c>
      <c r="E38" s="22">
        <v>0</v>
      </c>
      <c r="F38" s="22">
        <f t="shared" si="4"/>
        <v>0</v>
      </c>
    </row>
    <row r="39" spans="1:8" ht="13.5" thickBot="1" x14ac:dyDescent="0.25">
      <c r="A39" s="22">
        <f t="shared" si="2"/>
        <v>11</v>
      </c>
      <c r="B39" s="38">
        <f t="shared" si="3"/>
        <v>46057</v>
      </c>
      <c r="C39" s="22">
        <v>0</v>
      </c>
      <c r="D39" s="22">
        <v>0</v>
      </c>
      <c r="E39" s="22">
        <v>0</v>
      </c>
      <c r="F39" s="22">
        <f t="shared" ref="F39:F40" si="5">+C39+D39-E39</f>
        <v>0</v>
      </c>
    </row>
    <row r="40" spans="1:8" ht="13.5" thickBot="1" x14ac:dyDescent="0.25">
      <c r="A40" s="22">
        <f t="shared" si="2"/>
        <v>12</v>
      </c>
      <c r="B40" s="38">
        <f t="shared" si="3"/>
        <v>46088</v>
      </c>
      <c r="C40" s="22">
        <v>0</v>
      </c>
      <c r="D40" s="22">
        <v>0</v>
      </c>
      <c r="E40" s="22">
        <v>0</v>
      </c>
      <c r="F40" s="22">
        <f t="shared" si="5"/>
        <v>0</v>
      </c>
    </row>
    <row r="41" spans="1:8" ht="13.5" thickBot="1" x14ac:dyDescent="0.25">
      <c r="A41" s="22">
        <f t="shared" si="2"/>
        <v>13</v>
      </c>
      <c r="B41" s="38">
        <v>46113</v>
      </c>
      <c r="C41" s="22">
        <v>0</v>
      </c>
      <c r="D41" s="22">
        <v>0</v>
      </c>
      <c r="E41" s="22">
        <v>0</v>
      </c>
      <c r="F41" s="22">
        <f t="shared" ref="F41" si="6">+C41+D41-E41</f>
        <v>0</v>
      </c>
    </row>
    <row r="42" spans="1:8" ht="13.5" thickBot="1" x14ac:dyDescent="0.25">
      <c r="A42" s="22">
        <f t="shared" si="2"/>
        <v>14</v>
      </c>
      <c r="B42" s="38">
        <v>46143</v>
      </c>
      <c r="C42" s="22">
        <v>0</v>
      </c>
      <c r="D42" s="22">
        <v>0</v>
      </c>
      <c r="E42" s="22">
        <v>0</v>
      </c>
      <c r="F42" s="22">
        <f t="shared" ref="F42:F43" si="7">+C42+D42-E42</f>
        <v>0</v>
      </c>
    </row>
    <row r="43" spans="1:8" ht="13.5" thickBot="1" x14ac:dyDescent="0.25">
      <c r="A43" s="22">
        <f t="shared" si="2"/>
        <v>15</v>
      </c>
      <c r="B43" s="38">
        <v>46174</v>
      </c>
      <c r="C43" s="22">
        <v>0</v>
      </c>
      <c r="D43" s="22">
        <v>0</v>
      </c>
      <c r="E43" s="22">
        <v>0</v>
      </c>
      <c r="F43" s="22">
        <f t="shared" si="7"/>
        <v>0</v>
      </c>
    </row>
    <row r="44" spans="1:8" ht="13.5" thickBot="1" x14ac:dyDescent="0.25">
      <c r="A44" s="22">
        <f t="shared" si="2"/>
        <v>16</v>
      </c>
      <c r="B44" s="38"/>
      <c r="C44" s="22"/>
      <c r="D44" s="22"/>
      <c r="E44" s="22"/>
      <c r="F44" s="22"/>
    </row>
    <row r="45" spans="1:8" ht="13.5" thickBot="1" x14ac:dyDescent="0.25">
      <c r="A45" s="22"/>
      <c r="B45" s="22"/>
      <c r="C45" s="22"/>
      <c r="D45" s="22"/>
      <c r="E45" s="22"/>
      <c r="F45" s="22"/>
    </row>
    <row r="46" spans="1:8" ht="13.5" thickBot="1" x14ac:dyDescent="0.25">
      <c r="A46" s="39"/>
      <c r="B46" s="39" t="s">
        <v>37</v>
      </c>
      <c r="C46" s="35">
        <f>SUM(C29:C45)</f>
        <v>0</v>
      </c>
      <c r="D46" s="35">
        <f t="shared" ref="D46:F46" si="8">SUM(D29:D45)</f>
        <v>0</v>
      </c>
      <c r="E46" s="35">
        <f t="shared" si="8"/>
        <v>0</v>
      </c>
      <c r="F46" s="35">
        <f t="shared" si="8"/>
        <v>0</v>
      </c>
    </row>
    <row r="48" spans="1:8" x14ac:dyDescent="0.2">
      <c r="A48" s="50" t="s">
        <v>69</v>
      </c>
      <c r="B48" s="50"/>
      <c r="C48" s="50"/>
      <c r="D48" s="50"/>
      <c r="E48" s="50"/>
      <c r="F48" s="50"/>
      <c r="G48" s="50"/>
      <c r="H48" s="50"/>
    </row>
    <row r="49" spans="1:8" x14ac:dyDescent="0.2">
      <c r="A49" s="27"/>
      <c r="B49" s="27"/>
      <c r="C49" s="27"/>
      <c r="D49" s="27"/>
      <c r="E49" s="27"/>
      <c r="F49" s="27"/>
      <c r="G49" s="27"/>
      <c r="H49" s="27"/>
    </row>
    <row r="50" spans="1:8" x14ac:dyDescent="0.2">
      <c r="A50" s="50" t="s">
        <v>70</v>
      </c>
      <c r="B50" s="50"/>
      <c r="C50" s="50"/>
      <c r="D50" s="50"/>
      <c r="E50" s="50"/>
      <c r="F50" s="50"/>
      <c r="G50" s="50"/>
      <c r="H50" s="50"/>
    </row>
    <row r="51" spans="1:8" x14ac:dyDescent="0.2">
      <c r="A51" s="50"/>
      <c r="B51" s="50"/>
      <c r="C51" s="50"/>
      <c r="D51" s="50"/>
      <c r="E51" s="50"/>
      <c r="F51" s="50"/>
      <c r="G51" s="50"/>
      <c r="H51" s="50"/>
    </row>
    <row r="53" spans="1:8" x14ac:dyDescent="0.2">
      <c r="A53" s="53" t="s">
        <v>75</v>
      </c>
      <c r="B53" s="53"/>
      <c r="C53" s="53"/>
      <c r="D53" s="53"/>
      <c r="E53" s="53"/>
      <c r="F53" s="53"/>
      <c r="G53" s="53"/>
      <c r="H53" s="53"/>
    </row>
    <row r="54" spans="1:8" ht="13.5" thickBot="1" x14ac:dyDescent="0.25"/>
    <row r="55" spans="1:8" ht="39" thickBot="1" x14ac:dyDescent="0.25">
      <c r="A55" s="22" t="s">
        <v>76</v>
      </c>
      <c r="B55" s="22" t="s">
        <v>41</v>
      </c>
      <c r="C55" s="25" t="s">
        <v>42</v>
      </c>
      <c r="D55" s="25" t="s">
        <v>43</v>
      </c>
      <c r="E55" s="25" t="s">
        <v>44</v>
      </c>
      <c r="F55" s="25" t="s">
        <v>45</v>
      </c>
    </row>
    <row r="56" spans="1:8" ht="13.5" thickBot="1" x14ac:dyDescent="0.25">
      <c r="A56" s="22" t="s">
        <v>62</v>
      </c>
      <c r="B56" s="22" t="s">
        <v>52</v>
      </c>
      <c r="C56" s="22">
        <v>0</v>
      </c>
      <c r="D56" s="22">
        <v>0</v>
      </c>
      <c r="E56" s="22">
        <v>0</v>
      </c>
      <c r="F56" s="22">
        <f>+C56+D56-E56</f>
        <v>0</v>
      </c>
    </row>
    <row r="57" spans="1:8" ht="13.5" thickBot="1" x14ac:dyDescent="0.25">
      <c r="A57" s="22">
        <f>+A56+1</f>
        <v>2</v>
      </c>
      <c r="B57" s="22" t="s">
        <v>0</v>
      </c>
      <c r="C57" s="22">
        <v>0</v>
      </c>
      <c r="D57" s="22">
        <v>0</v>
      </c>
      <c r="E57" s="22">
        <v>0</v>
      </c>
      <c r="F57" s="22">
        <f t="shared" ref="F57:F58" si="9">+C57+D57-E57</f>
        <v>0</v>
      </c>
    </row>
    <row r="58" spans="1:8" ht="13.5" thickBot="1" x14ac:dyDescent="0.25">
      <c r="A58" s="22">
        <f t="shared" ref="A58:A60" si="10">+A57+1</f>
        <v>3</v>
      </c>
      <c r="B58" s="22" t="s">
        <v>1</v>
      </c>
      <c r="C58" s="22">
        <v>0</v>
      </c>
      <c r="D58" s="22">
        <v>0</v>
      </c>
      <c r="E58" s="22">
        <v>0</v>
      </c>
      <c r="F58" s="22">
        <f t="shared" si="9"/>
        <v>0</v>
      </c>
    </row>
    <row r="59" spans="1:8" ht="13.5" thickBot="1" x14ac:dyDescent="0.25">
      <c r="A59" s="22">
        <f t="shared" si="10"/>
        <v>4</v>
      </c>
      <c r="B59" s="22" t="s">
        <v>49</v>
      </c>
      <c r="C59" s="22">
        <v>0</v>
      </c>
      <c r="D59" s="22">
        <v>0</v>
      </c>
      <c r="E59" s="22">
        <v>0</v>
      </c>
      <c r="F59" s="22">
        <f>+C59+D59-E59</f>
        <v>0</v>
      </c>
    </row>
    <row r="60" spans="1:8" ht="13.5" thickBot="1" x14ac:dyDescent="0.25">
      <c r="A60" s="22">
        <f t="shared" si="10"/>
        <v>5</v>
      </c>
      <c r="B60" s="22" t="s">
        <v>54</v>
      </c>
      <c r="C60" s="22">
        <v>0</v>
      </c>
      <c r="D60" s="22">
        <v>0</v>
      </c>
      <c r="E60" s="22">
        <v>0</v>
      </c>
      <c r="F60" s="22">
        <f>+C60+D60-E60</f>
        <v>0</v>
      </c>
    </row>
    <row r="61" spans="1:8" ht="13.5" thickBot="1" x14ac:dyDescent="0.25">
      <c r="A61" s="22">
        <v>6</v>
      </c>
      <c r="B61" s="22" t="s">
        <v>79</v>
      </c>
      <c r="C61" s="22">
        <v>0</v>
      </c>
      <c r="D61" s="22">
        <v>0</v>
      </c>
      <c r="E61" s="22">
        <v>0</v>
      </c>
      <c r="F61" s="22">
        <f>+C61+D61-E61</f>
        <v>0</v>
      </c>
    </row>
    <row r="62" spans="1:8" ht="13.5" thickBot="1" x14ac:dyDescent="0.25">
      <c r="A62" s="22"/>
      <c r="B62" s="22"/>
      <c r="C62" s="22"/>
      <c r="D62" s="22"/>
      <c r="E62" s="22"/>
      <c r="F62" s="22"/>
    </row>
    <row r="63" spans="1:8" ht="13.5" thickBot="1" x14ac:dyDescent="0.25">
      <c r="A63" s="22"/>
      <c r="B63" s="22" t="s">
        <v>37</v>
      </c>
      <c r="C63" s="35">
        <f>SUM(C56:C62)</f>
        <v>0</v>
      </c>
      <c r="D63" s="35">
        <f t="shared" ref="D63:F63" si="11">SUM(D56:D62)</f>
        <v>0</v>
      </c>
      <c r="E63" s="35">
        <f t="shared" si="11"/>
        <v>0</v>
      </c>
      <c r="F63" s="35">
        <f t="shared" si="11"/>
        <v>0</v>
      </c>
    </row>
    <row r="65" spans="1:8" x14ac:dyDescent="0.2">
      <c r="A65" s="50" t="s">
        <v>77</v>
      </c>
      <c r="B65" s="50"/>
      <c r="C65" s="50"/>
      <c r="D65" s="50"/>
      <c r="E65" s="50"/>
      <c r="F65" s="50"/>
      <c r="G65" s="50"/>
      <c r="H65" s="50"/>
    </row>
    <row r="67" spans="1:8" x14ac:dyDescent="0.2">
      <c r="A67" s="50" t="s">
        <v>78</v>
      </c>
      <c r="B67" s="50"/>
      <c r="C67" s="50"/>
      <c r="D67" s="50"/>
      <c r="E67" s="50"/>
      <c r="F67" s="50"/>
      <c r="G67" s="50"/>
      <c r="H67" s="50"/>
    </row>
  </sheetData>
  <sheetProtection password="BBAE" sheet="1" objects="1" scenarios="1"/>
  <mergeCells count="20">
    <mergeCell ref="A65:H65"/>
    <mergeCell ref="A67:H67"/>
    <mergeCell ref="B22:H22"/>
    <mergeCell ref="A25:H25"/>
    <mergeCell ref="A48:H48"/>
    <mergeCell ref="A50:H50"/>
    <mergeCell ref="A51:H51"/>
    <mergeCell ref="A53:H53"/>
    <mergeCell ref="B21:H21"/>
    <mergeCell ref="A1:H1"/>
    <mergeCell ref="A3:H3"/>
    <mergeCell ref="A4:H4"/>
    <mergeCell ref="A6:H6"/>
    <mergeCell ref="B14:H14"/>
    <mergeCell ref="B15:H15"/>
    <mergeCell ref="B16:H16"/>
    <mergeCell ref="B17:H17"/>
    <mergeCell ref="B18:H18"/>
    <mergeCell ref="B19:H19"/>
    <mergeCell ref="B20:H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STOCK BROKER AND DP</vt:lpstr>
      <vt:lpstr>RA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CDSL/OPS/DP/2011 dated June 05, 2010</dc:title>
  <dc:subject>Withdrawal of CDSL DP</dc:subject>
  <dc:creator>Dinkie Desouza - CDSL</dc:creator>
  <cp:keywords/>
  <cp:lastModifiedBy>admin</cp:lastModifiedBy>
  <dcterms:created xsi:type="dcterms:W3CDTF">2025-02-27T09:28:08Z</dcterms:created>
  <dcterms:modified xsi:type="dcterms:W3CDTF">2026-07-02T10:43:09Z</dcterms:modified>
</cp:coreProperties>
</file>